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- javna objava 2026\02 mj\"/>
    </mc:Choice>
  </mc:AlternateContent>
  <xr:revisionPtr revIDLastSave="0" documentId="13_ncr:1_{735FF2D5-F70C-4E56-86A4-F5973BCBAC37}" xr6:coauthVersionLast="3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1" i="1" l="1"/>
  <c r="D78" i="1"/>
  <c r="D77" i="1"/>
  <c r="D76" i="1"/>
  <c r="D80" i="1" s="1"/>
  <c r="D75" i="1"/>
  <c r="D64" i="1" l="1"/>
  <c r="D62" i="1"/>
  <c r="D59" i="1"/>
  <c r="D57" i="1"/>
  <c r="D54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<sst xmlns="http://schemas.openxmlformats.org/spreadsheetml/2006/main" count="215" uniqueCount="103">
  <si>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</si>
  <si>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</si>
  <si>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</si>
  <si>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</si>
  <si>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</si>
  <si>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</si>
  <si>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</si>
  <si>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</si>
  <si>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</si>
  <si>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SLOW MOTION, vl.Tomislav Mustapić</t>
  </si>
  <si>
    <t>99432636525</t>
  </si>
  <si>
    <t>USLUGE TEKUĆEG I INVESTICIJSKOG ODRŽAVANJA</t>
  </si>
  <si>
    <t>OBRTNIČKA ŠKOLA</t>
  </si>
  <si>
    <t>Ukupno:</t>
  </si>
  <si>
    <t>HOĆU KNJIGU D.O.O.</t>
  </si>
  <si>
    <t>97838993800</t>
  </si>
  <si>
    <t>ZAGREB</t>
  </si>
  <si>
    <t>OSTALI NESPOMENUTI RASHODI POSLOVANJA</t>
  </si>
  <si>
    <t>TAHO- ST d.o.o.</t>
  </si>
  <si>
    <t>96320385428</t>
  </si>
  <si>
    <t>SOLIN</t>
  </si>
  <si>
    <t>SITNI INVENTAR I AUTO GUME</t>
  </si>
  <si>
    <t>OBRT ZA USLUGE "ANTONELA"</t>
  </si>
  <si>
    <t>87311947286</t>
  </si>
  <si>
    <t>SPLIT</t>
  </si>
  <si>
    <t>OSTALE USLUGE</t>
  </si>
  <si>
    <t>HP - HRVATSKA POŠTA d.d.</t>
  </si>
  <si>
    <t>87311810356</t>
  </si>
  <si>
    <t>USLUGE TELEFONA, POŠTE I PRIJEVOZA</t>
  </si>
  <si>
    <t>FINANCIJSKA AGENCIJA</t>
  </si>
  <si>
    <t>85821130368</t>
  </si>
  <si>
    <t>STIL OBRT ZA TRGOVINU VL. MIRA ĐIDARA</t>
  </si>
  <si>
    <t>82989312333</t>
  </si>
  <si>
    <t>SINJ</t>
  </si>
  <si>
    <t>UREDSKI MATERIJAL I OSTALI MATERIJALNI RASHODI</t>
  </si>
  <si>
    <t>AP - SPLIT d.o.o.</t>
  </si>
  <si>
    <t>82888704837</t>
  </si>
  <si>
    <t>INTELEKTUALNE I OSOBNE USLUGE</t>
  </si>
  <si>
    <t>RAČUNALNE USLUGE</t>
  </si>
  <si>
    <t>HRVATSKI TELEKOM D.D.</t>
  </si>
  <si>
    <t>81793146560</t>
  </si>
  <si>
    <t>KOVAČIĆ KONZALTING D.O.O.</t>
  </si>
  <si>
    <t>79608058419</t>
  </si>
  <si>
    <t>TROGIR</t>
  </si>
  <si>
    <t>GRAD SPLIT</t>
  </si>
  <si>
    <t>78755598868</t>
  </si>
  <si>
    <t>KOMUNALNE USLUGE</t>
  </si>
  <si>
    <t>ZAKUPNINE I NAJAMNINE</t>
  </si>
  <si>
    <t>HRV. ZAJEDNICA RAČUNOVOĐA I FIN. DJEL.</t>
  </si>
  <si>
    <t>75508100288</t>
  </si>
  <si>
    <t>HRVATSKA RADIOTELEVIZIJA</t>
  </si>
  <si>
    <t>68419124305</t>
  </si>
  <si>
    <t>PRISTOJBE I NAKNADE</t>
  </si>
  <si>
    <t>UDRUGA CALIFORNIA GYM</t>
  </si>
  <si>
    <t>67515985018</t>
  </si>
  <si>
    <t>HEP- OPSKRBA d.o.o.</t>
  </si>
  <si>
    <t>63073332379</t>
  </si>
  <si>
    <t>ENERGIJA</t>
  </si>
  <si>
    <t>VODOVOD I KANALIZACIJA d.o.o.</t>
  </si>
  <si>
    <t>56826138353</t>
  </si>
  <si>
    <t>OTP BANKA d.d.</t>
  </si>
  <si>
    <t>52508873833</t>
  </si>
  <si>
    <t>BANKARSKE USLUGE I USLUGE PLATNOG PROMETA</t>
  </si>
  <si>
    <t>POSLOVNI EDUKATOR d.o.o.</t>
  </si>
  <si>
    <t>45065170578</t>
  </si>
  <si>
    <t>KAŠTEL KAMBELOVAC</t>
  </si>
  <si>
    <t>SPEKTAR PUTOVANJA D.O.O.</t>
  </si>
  <si>
    <t>39672837472</t>
  </si>
  <si>
    <t>STRUČNO USAVRŠAVANJE ZAPOSLENIKA</t>
  </si>
  <si>
    <t>ČISTOĆA d.o.o.</t>
  </si>
  <si>
    <t>38812451417</t>
  </si>
  <si>
    <t>BENDIĆ  PAPIR d.o.o.</t>
  </si>
  <si>
    <t>38644175459</t>
  </si>
  <si>
    <t>CROATIA OSIGURANJE D.D.</t>
  </si>
  <si>
    <t>26187994862</t>
  </si>
  <si>
    <t>NAKNADE TROŠKOVA OSOBAMA IZVAN RADNOG ODNOSA</t>
  </si>
  <si>
    <t>CROATIA  AIRLINES d.d.</t>
  </si>
  <si>
    <t>24640993045</t>
  </si>
  <si>
    <t>CORONA-COPY d.o.o.</t>
  </si>
  <si>
    <t>23495584640</t>
  </si>
  <si>
    <t>KAŠTEL SUĆURAC</t>
  </si>
  <si>
    <t>NET SYSTEMS d.o.</t>
  </si>
  <si>
    <t>18663470348</t>
  </si>
  <si>
    <t>MATERIJAL I DIJELOVI ZA TEKUĆE I INVESTICIJSKO ODRŽAVANJE</t>
  </si>
  <si>
    <t>PINO konzalting d.o.o.</t>
  </si>
  <si>
    <t>02156897147</t>
  </si>
  <si>
    <t>Sveukupno:</t>
  </si>
  <si>
    <t>Isplata sredstava za razdoblje: 01.02.2026 do 28.02.2026.</t>
  </si>
  <si>
    <t>DJELATNICA M.Š.</t>
  </si>
  <si>
    <t>SLUŽBENA PUTOVANJA</t>
  </si>
  <si>
    <t>DJELATNICA A.K.</t>
  </si>
  <si>
    <t>DJELATNICA K.R.</t>
  </si>
  <si>
    <t>DJELATNICA A.T.</t>
  </si>
  <si>
    <t>DJELATNICA M.J.</t>
  </si>
  <si>
    <t>DJELATNICA S.Ž.</t>
  </si>
  <si>
    <t>DJELATNICA M.K.</t>
  </si>
  <si>
    <t>DJELATNICA M.M.D.</t>
  </si>
  <si>
    <t>DJELATNICA R.V.</t>
  </si>
  <si>
    <t>DJELATNICA S.N.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</si>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</sst>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6" xfId="0" applyFill="1" applyBorder="1"/>
    <xf numFmtId="0" fontId="0" fillId="0" borderId="11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49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0" fillId="0" borderId="11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3" xfId="0" applyBorder="1"/>
    <xf numFmtId="164" fontId="0" fillId="0" borderId="8" xfId="0" applyNumberFormat="1" applyBorder="1" applyAlignment="1">
      <alignment horizontal="right" vertical="center"/>
    </xf>
    <xf numFmtId="0" fontId="0" fillId="0" borderId="14" xfId="0" applyBorder="1"/>
    <xf numFmtId="0" fontId="1" fillId="0" borderId="11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15" xfId="0" applyBorder="1"/>
    <xf numFmtId="0" fontId="1" fillId="0" borderId="16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topLeftCell="A72" zoomScaleNormal="100" workbookViewId="0">
      <selection activeCell="D82" sqref="D82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87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24</v>
      </c>
      <c r="D7" s="18">
        <v>225</v>
      </c>
      <c r="E7" s="10">
        <v>3232</v>
      </c>
      <c r="F7" s="9" t="s">
        <v>11</v>
      </c>
      <c r="G7" s="20" t="s">
        <v>12</v>
      </c>
    </row>
    <row r="8" spans="1:7" ht="27" customHeight="1" thickBot="1" x14ac:dyDescent="0.35">
      <c r="A8" s="21" t="s">
        <v>13</v>
      </c>
      <c r="B8" s="22"/>
      <c r="C8" s="23"/>
      <c r="D8" s="24">
        <f>SUM(D7:D7)</f>
        <v>225</v>
      </c>
      <c r="E8" s="23"/>
      <c r="F8" s="25"/>
      <c r="G8" s="26"/>
    </row>
    <row r="9" spans="1:7" x14ac:dyDescent="0.3">
      <c r="A9" s="9" t="s">
        <v>14</v>
      </c>
      <c r="B9" s="14" t="s">
        <v>15</v>
      </c>
      <c r="C9" s="10" t="s">
        <v>16</v>
      </c>
      <c r="D9" s="18">
        <v>30</v>
      </c>
      <c r="E9" s="10">
        <v>3299</v>
      </c>
      <c r="F9" s="9" t="s">
        <v>17</v>
      </c>
      <c r="G9" s="27" t="s">
        <v>12</v>
      </c>
    </row>
    <row r="10" spans="1:7" ht="27" customHeight="1" thickBot="1" x14ac:dyDescent="0.35">
      <c r="A10" s="21" t="s">
        <v>13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3">
      <c r="A11" s="9" t="s">
        <v>18</v>
      </c>
      <c r="B11" s="14" t="s">
        <v>19</v>
      </c>
      <c r="C11" s="10" t="s">
        <v>20</v>
      </c>
      <c r="D11" s="18">
        <v>747</v>
      </c>
      <c r="E11" s="10">
        <v>3225</v>
      </c>
      <c r="F11" s="9" t="s">
        <v>21</v>
      </c>
      <c r="G11" s="27" t="s">
        <v>12</v>
      </c>
    </row>
    <row r="12" spans="1:7" x14ac:dyDescent="0.3">
      <c r="A12" s="9"/>
      <c r="B12" s="14"/>
      <c r="C12" s="10"/>
      <c r="D12" s="18">
        <v>549.63</v>
      </c>
      <c r="E12" s="10">
        <v>3232</v>
      </c>
      <c r="F12" s="9" t="s">
        <v>11</v>
      </c>
      <c r="G12" s="28" t="s">
        <v>12</v>
      </c>
    </row>
    <row r="13" spans="1:7" ht="27" customHeight="1" thickBot="1" x14ac:dyDescent="0.35">
      <c r="A13" s="21" t="s">
        <v>13</v>
      </c>
      <c r="B13" s="22"/>
      <c r="C13" s="23"/>
      <c r="D13" s="24">
        <f>SUM(D11:D12)</f>
        <v>1296.6300000000001</v>
      </c>
      <c r="E13" s="23"/>
      <c r="F13" s="25"/>
      <c r="G13" s="26"/>
    </row>
    <row r="14" spans="1:7" x14ac:dyDescent="0.3">
      <c r="A14" s="9" t="s">
        <v>22</v>
      </c>
      <c r="B14" s="14" t="s">
        <v>23</v>
      </c>
      <c r="C14" s="10" t="s">
        <v>24</v>
      </c>
      <c r="D14" s="18">
        <v>95.45</v>
      </c>
      <c r="E14" s="10">
        <v>3239</v>
      </c>
      <c r="F14" s="9" t="s">
        <v>25</v>
      </c>
      <c r="G14" s="27" t="s">
        <v>12</v>
      </c>
    </row>
    <row r="15" spans="1:7" ht="27" customHeight="1" thickBot="1" x14ac:dyDescent="0.35">
      <c r="A15" s="21" t="s">
        <v>13</v>
      </c>
      <c r="B15" s="22"/>
      <c r="C15" s="23"/>
      <c r="D15" s="24">
        <f>SUM(D14:D14)</f>
        <v>95.45</v>
      </c>
      <c r="E15" s="23"/>
      <c r="F15" s="25"/>
      <c r="G15" s="26"/>
    </row>
    <row r="16" spans="1:7" x14ac:dyDescent="0.3">
      <c r="A16" s="9" t="s">
        <v>26</v>
      </c>
      <c r="B16" s="14" t="s">
        <v>27</v>
      </c>
      <c r="C16" s="10" t="s">
        <v>24</v>
      </c>
      <c r="D16" s="18">
        <v>39.35</v>
      </c>
      <c r="E16" s="10">
        <v>3231</v>
      </c>
      <c r="F16" s="9" t="s">
        <v>28</v>
      </c>
      <c r="G16" s="27" t="s">
        <v>12</v>
      </c>
    </row>
    <row r="17" spans="1:7" ht="27" customHeight="1" thickBot="1" x14ac:dyDescent="0.35">
      <c r="A17" s="21" t="s">
        <v>13</v>
      </c>
      <c r="B17" s="22"/>
      <c r="C17" s="23"/>
      <c r="D17" s="24">
        <f>SUM(D16:D16)</f>
        <v>39.35</v>
      </c>
      <c r="E17" s="23"/>
      <c r="F17" s="25"/>
      <c r="G17" s="26"/>
    </row>
    <row r="18" spans="1:7" x14ac:dyDescent="0.3">
      <c r="A18" s="9" t="s">
        <v>29</v>
      </c>
      <c r="B18" s="14" t="s">
        <v>30</v>
      </c>
      <c r="C18" s="10" t="s">
        <v>16</v>
      </c>
      <c r="D18" s="18">
        <v>64.7</v>
      </c>
      <c r="E18" s="10">
        <v>3299</v>
      </c>
      <c r="F18" s="9" t="s">
        <v>17</v>
      </c>
      <c r="G18" s="27" t="s">
        <v>12</v>
      </c>
    </row>
    <row r="19" spans="1:7" ht="27" customHeight="1" thickBot="1" x14ac:dyDescent="0.35">
      <c r="A19" s="21" t="s">
        <v>13</v>
      </c>
      <c r="B19" s="22"/>
      <c r="C19" s="23"/>
      <c r="D19" s="24">
        <f>SUM(D18:D18)</f>
        <v>64.7</v>
      </c>
      <c r="E19" s="23"/>
      <c r="F19" s="25"/>
      <c r="G19" s="26"/>
    </row>
    <row r="20" spans="1:7" x14ac:dyDescent="0.3">
      <c r="A20" s="9" t="s">
        <v>31</v>
      </c>
      <c r="B20" s="14" t="s">
        <v>32</v>
      </c>
      <c r="C20" s="10" t="s">
        <v>33</v>
      </c>
      <c r="D20" s="18">
        <v>251.97</v>
      </c>
      <c r="E20" s="10">
        <v>3221</v>
      </c>
      <c r="F20" s="9" t="s">
        <v>34</v>
      </c>
      <c r="G20" s="27" t="s">
        <v>12</v>
      </c>
    </row>
    <row r="21" spans="1:7" ht="27" customHeight="1" thickBot="1" x14ac:dyDescent="0.35">
      <c r="A21" s="21" t="s">
        <v>13</v>
      </c>
      <c r="B21" s="22"/>
      <c r="C21" s="23"/>
      <c r="D21" s="24">
        <f>SUM(D20:D20)</f>
        <v>251.97</v>
      </c>
      <c r="E21" s="23"/>
      <c r="F21" s="25"/>
      <c r="G21" s="26"/>
    </row>
    <row r="22" spans="1:7" x14ac:dyDescent="0.3">
      <c r="A22" s="9" t="s">
        <v>35</v>
      </c>
      <c r="B22" s="14" t="s">
        <v>36</v>
      </c>
      <c r="C22" s="10" t="s">
        <v>24</v>
      </c>
      <c r="D22" s="18">
        <v>34.840000000000003</v>
      </c>
      <c r="E22" s="10">
        <v>3237</v>
      </c>
      <c r="F22" s="9" t="s">
        <v>37</v>
      </c>
      <c r="G22" s="27" t="s">
        <v>12</v>
      </c>
    </row>
    <row r="23" spans="1:7" x14ac:dyDescent="0.3">
      <c r="A23" s="9"/>
      <c r="B23" s="14"/>
      <c r="C23" s="10"/>
      <c r="D23" s="18">
        <v>358.44</v>
      </c>
      <c r="E23" s="10">
        <v>3238</v>
      </c>
      <c r="F23" s="9" t="s">
        <v>38</v>
      </c>
      <c r="G23" s="28" t="s">
        <v>12</v>
      </c>
    </row>
    <row r="24" spans="1:7" ht="27" customHeight="1" thickBot="1" x14ac:dyDescent="0.35">
      <c r="A24" s="21" t="s">
        <v>13</v>
      </c>
      <c r="B24" s="22"/>
      <c r="C24" s="23"/>
      <c r="D24" s="24">
        <f>SUM(D22:D23)</f>
        <v>393.28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16</v>
      </c>
      <c r="D25" s="18">
        <v>33.08</v>
      </c>
      <c r="E25" s="10">
        <v>3231</v>
      </c>
      <c r="F25" s="9" t="s">
        <v>28</v>
      </c>
      <c r="G25" s="27" t="s">
        <v>12</v>
      </c>
    </row>
    <row r="26" spans="1:7" ht="27" customHeight="1" thickBot="1" x14ac:dyDescent="0.35">
      <c r="A26" s="21" t="s">
        <v>13</v>
      </c>
      <c r="B26" s="22"/>
      <c r="C26" s="23"/>
      <c r="D26" s="24">
        <f>SUM(D25:D25)</f>
        <v>33.08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43</v>
      </c>
      <c r="D27" s="18">
        <v>282.5</v>
      </c>
      <c r="E27" s="10">
        <v>3221</v>
      </c>
      <c r="F27" s="9" t="s">
        <v>34</v>
      </c>
      <c r="G27" s="27" t="s">
        <v>12</v>
      </c>
    </row>
    <row r="28" spans="1:7" ht="27" customHeight="1" thickBot="1" x14ac:dyDescent="0.35">
      <c r="A28" s="21" t="s">
        <v>13</v>
      </c>
      <c r="B28" s="22"/>
      <c r="C28" s="23"/>
      <c r="D28" s="24">
        <f>SUM(D27:D27)</f>
        <v>282.5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24</v>
      </c>
      <c r="D29" s="18">
        <v>324.33999999999997</v>
      </c>
      <c r="E29" s="10">
        <v>3234</v>
      </c>
      <c r="F29" s="9" t="s">
        <v>46</v>
      </c>
      <c r="G29" s="27" t="s">
        <v>12</v>
      </c>
    </row>
    <row r="30" spans="1:7" x14ac:dyDescent="0.3">
      <c r="A30" s="9"/>
      <c r="B30" s="14"/>
      <c r="C30" s="10"/>
      <c r="D30" s="18">
        <v>1051.32</v>
      </c>
      <c r="E30" s="10">
        <v>3235</v>
      </c>
      <c r="F30" s="9" t="s">
        <v>47</v>
      </c>
      <c r="G30" s="28" t="s">
        <v>12</v>
      </c>
    </row>
    <row r="31" spans="1:7" ht="27" customHeight="1" thickBot="1" x14ac:dyDescent="0.35">
      <c r="A31" s="21" t="s">
        <v>13</v>
      </c>
      <c r="B31" s="22"/>
      <c r="C31" s="23"/>
      <c r="D31" s="24">
        <f>SUM(D29:D30)</f>
        <v>1375.6599999999999</v>
      </c>
      <c r="E31" s="23"/>
      <c r="F31" s="25"/>
      <c r="G31" s="26"/>
    </row>
    <row r="32" spans="1:7" x14ac:dyDescent="0.3">
      <c r="A32" s="9" t="s">
        <v>48</v>
      </c>
      <c r="B32" s="14" t="s">
        <v>49</v>
      </c>
      <c r="C32" s="10" t="s">
        <v>16</v>
      </c>
      <c r="D32" s="18">
        <v>235</v>
      </c>
      <c r="E32" s="10">
        <v>3221</v>
      </c>
      <c r="F32" s="9" t="s">
        <v>34</v>
      </c>
      <c r="G32" s="27" t="s">
        <v>12</v>
      </c>
    </row>
    <row r="33" spans="1:7" ht="27" customHeight="1" thickBot="1" x14ac:dyDescent="0.35">
      <c r="A33" s="21" t="s">
        <v>13</v>
      </c>
      <c r="B33" s="22"/>
      <c r="C33" s="23"/>
      <c r="D33" s="24">
        <f>SUM(D32:D32)</f>
        <v>235</v>
      </c>
      <c r="E33" s="23"/>
      <c r="F33" s="25"/>
      <c r="G33" s="26"/>
    </row>
    <row r="34" spans="1:7" x14ac:dyDescent="0.3">
      <c r="A34" s="9" t="s">
        <v>50</v>
      </c>
      <c r="B34" s="14" t="s">
        <v>51</v>
      </c>
      <c r="C34" s="10" t="s">
        <v>16</v>
      </c>
      <c r="D34" s="18">
        <v>21.24</v>
      </c>
      <c r="E34" s="10">
        <v>3295</v>
      </c>
      <c r="F34" s="9" t="s">
        <v>52</v>
      </c>
      <c r="G34" s="27" t="s">
        <v>12</v>
      </c>
    </row>
    <row r="35" spans="1:7" ht="27" customHeight="1" thickBot="1" x14ac:dyDescent="0.35">
      <c r="A35" s="21" t="s">
        <v>13</v>
      </c>
      <c r="B35" s="22"/>
      <c r="C35" s="23"/>
      <c r="D35" s="24">
        <f>SUM(D34:D34)</f>
        <v>21.24</v>
      </c>
      <c r="E35" s="23"/>
      <c r="F35" s="25"/>
      <c r="G35" s="26"/>
    </row>
    <row r="36" spans="1:7" x14ac:dyDescent="0.3">
      <c r="A36" s="9" t="s">
        <v>53</v>
      </c>
      <c r="B36" s="14" t="s">
        <v>54</v>
      </c>
      <c r="C36" s="10" t="s">
        <v>24</v>
      </c>
      <c r="D36" s="18">
        <v>1200</v>
      </c>
      <c r="E36" s="10">
        <v>3235</v>
      </c>
      <c r="F36" s="9" t="s">
        <v>47</v>
      </c>
      <c r="G36" s="27" t="s">
        <v>12</v>
      </c>
    </row>
    <row r="37" spans="1:7" ht="27" customHeight="1" thickBot="1" x14ac:dyDescent="0.35">
      <c r="A37" s="21" t="s">
        <v>13</v>
      </c>
      <c r="B37" s="22"/>
      <c r="C37" s="23"/>
      <c r="D37" s="24">
        <f>SUM(D36:D36)</f>
        <v>1200</v>
      </c>
      <c r="E37" s="23"/>
      <c r="F37" s="25"/>
      <c r="G37" s="26"/>
    </row>
    <row r="38" spans="1:7" x14ac:dyDescent="0.3">
      <c r="A38" s="9" t="s">
        <v>55</v>
      </c>
      <c r="B38" s="14" t="s">
        <v>56</v>
      </c>
      <c r="C38" s="10" t="s">
        <v>16</v>
      </c>
      <c r="D38" s="18">
        <v>2293.8000000000002</v>
      </c>
      <c r="E38" s="10">
        <v>3223</v>
      </c>
      <c r="F38" s="9" t="s">
        <v>57</v>
      </c>
      <c r="G38" s="27" t="s">
        <v>12</v>
      </c>
    </row>
    <row r="39" spans="1:7" ht="27" customHeight="1" thickBot="1" x14ac:dyDescent="0.35">
      <c r="A39" s="21" t="s">
        <v>13</v>
      </c>
      <c r="B39" s="22"/>
      <c r="C39" s="23"/>
      <c r="D39" s="24">
        <f>SUM(D38:D38)</f>
        <v>2293.8000000000002</v>
      </c>
      <c r="E39" s="23"/>
      <c r="F39" s="25"/>
      <c r="G39" s="26"/>
    </row>
    <row r="40" spans="1:7" x14ac:dyDescent="0.3">
      <c r="A40" s="9" t="s">
        <v>58</v>
      </c>
      <c r="B40" s="14" t="s">
        <v>59</v>
      </c>
      <c r="C40" s="10" t="s">
        <v>24</v>
      </c>
      <c r="D40" s="18">
        <v>364.52</v>
      </c>
      <c r="E40" s="10">
        <v>3234</v>
      </c>
      <c r="F40" s="9" t="s">
        <v>46</v>
      </c>
      <c r="G40" s="27" t="s">
        <v>12</v>
      </c>
    </row>
    <row r="41" spans="1:7" ht="27" customHeight="1" thickBot="1" x14ac:dyDescent="0.35">
      <c r="A41" s="21" t="s">
        <v>13</v>
      </c>
      <c r="B41" s="22"/>
      <c r="C41" s="23"/>
      <c r="D41" s="24">
        <f>SUM(D40:D40)</f>
        <v>364.52</v>
      </c>
      <c r="E41" s="23"/>
      <c r="F41" s="25"/>
      <c r="G41" s="26"/>
    </row>
    <row r="42" spans="1:7" x14ac:dyDescent="0.3">
      <c r="A42" s="9" t="s">
        <v>60</v>
      </c>
      <c r="B42" s="14" t="s">
        <v>61</v>
      </c>
      <c r="C42" s="10" t="s">
        <v>24</v>
      </c>
      <c r="D42" s="18">
        <v>256.52</v>
      </c>
      <c r="E42" s="10">
        <v>3431</v>
      </c>
      <c r="F42" s="9" t="s">
        <v>62</v>
      </c>
      <c r="G42" s="27" t="s">
        <v>12</v>
      </c>
    </row>
    <row r="43" spans="1:7" ht="27" customHeight="1" thickBot="1" x14ac:dyDescent="0.35">
      <c r="A43" s="21" t="s">
        <v>13</v>
      </c>
      <c r="B43" s="22"/>
      <c r="C43" s="23"/>
      <c r="D43" s="24">
        <f>SUM(D42:D42)</f>
        <v>256.52</v>
      </c>
      <c r="E43" s="23"/>
      <c r="F43" s="25"/>
      <c r="G43" s="26"/>
    </row>
    <row r="44" spans="1:7" x14ac:dyDescent="0.3">
      <c r="A44" s="9" t="s">
        <v>63</v>
      </c>
      <c r="B44" s="14" t="s">
        <v>64</v>
      </c>
      <c r="C44" s="10" t="s">
        <v>65</v>
      </c>
      <c r="D44" s="18">
        <v>180</v>
      </c>
      <c r="E44" s="10">
        <v>3221</v>
      </c>
      <c r="F44" s="9" t="s">
        <v>34</v>
      </c>
      <c r="G44" s="27" t="s">
        <v>12</v>
      </c>
    </row>
    <row r="45" spans="1:7" ht="27" customHeight="1" thickBot="1" x14ac:dyDescent="0.35">
      <c r="A45" s="21" t="s">
        <v>13</v>
      </c>
      <c r="B45" s="22"/>
      <c r="C45" s="23"/>
      <c r="D45" s="24">
        <f>SUM(D44:D44)</f>
        <v>180</v>
      </c>
      <c r="E45" s="23"/>
      <c r="F45" s="25"/>
      <c r="G45" s="26"/>
    </row>
    <row r="46" spans="1:7" x14ac:dyDescent="0.3">
      <c r="A46" s="9" t="s">
        <v>66</v>
      </c>
      <c r="B46" s="14" t="s">
        <v>67</v>
      </c>
      <c r="C46" s="10" t="s">
        <v>16</v>
      </c>
      <c r="D46" s="18">
        <v>70</v>
      </c>
      <c r="E46" s="10">
        <v>3213</v>
      </c>
      <c r="F46" s="9" t="s">
        <v>68</v>
      </c>
      <c r="G46" s="27" t="s">
        <v>12</v>
      </c>
    </row>
    <row r="47" spans="1:7" ht="27" customHeight="1" thickBot="1" x14ac:dyDescent="0.35">
      <c r="A47" s="21" t="s">
        <v>13</v>
      </c>
      <c r="B47" s="22"/>
      <c r="C47" s="23"/>
      <c r="D47" s="24">
        <f>SUM(D46:D46)</f>
        <v>70</v>
      </c>
      <c r="E47" s="23"/>
      <c r="F47" s="25"/>
      <c r="G47" s="26"/>
    </row>
    <row r="48" spans="1:7" x14ac:dyDescent="0.3">
      <c r="A48" s="9" t="s">
        <v>69</v>
      </c>
      <c r="B48" s="14" t="s">
        <v>70</v>
      </c>
      <c r="C48" s="10" t="s">
        <v>24</v>
      </c>
      <c r="D48" s="18">
        <v>193.64</v>
      </c>
      <c r="E48" s="10">
        <v>3234</v>
      </c>
      <c r="F48" s="9" t="s">
        <v>46</v>
      </c>
      <c r="G48" s="27" t="s">
        <v>12</v>
      </c>
    </row>
    <row r="49" spans="1:7" ht="27" customHeight="1" thickBot="1" x14ac:dyDescent="0.35">
      <c r="A49" s="21" t="s">
        <v>13</v>
      </c>
      <c r="B49" s="22"/>
      <c r="C49" s="23"/>
      <c r="D49" s="24">
        <f>SUM(D48:D48)</f>
        <v>193.64</v>
      </c>
      <c r="E49" s="23"/>
      <c r="F49" s="25"/>
      <c r="G49" s="26"/>
    </row>
    <row r="50" spans="1:7" x14ac:dyDescent="0.3">
      <c r="A50" s="9" t="s">
        <v>71</v>
      </c>
      <c r="B50" s="14" t="s">
        <v>72</v>
      </c>
      <c r="C50" s="10" t="s">
        <v>24</v>
      </c>
      <c r="D50" s="18">
        <v>28.75</v>
      </c>
      <c r="E50" s="10">
        <v>3221</v>
      </c>
      <c r="F50" s="9" t="s">
        <v>34</v>
      </c>
      <c r="G50" s="27" t="s">
        <v>12</v>
      </c>
    </row>
    <row r="51" spans="1:7" ht="27" customHeight="1" thickBot="1" x14ac:dyDescent="0.35">
      <c r="A51" s="21" t="s">
        <v>13</v>
      </c>
      <c r="B51" s="22"/>
      <c r="C51" s="23"/>
      <c r="D51" s="24">
        <f>SUM(D50:D50)</f>
        <v>28.75</v>
      </c>
      <c r="E51" s="23"/>
      <c r="F51" s="25"/>
      <c r="G51" s="26"/>
    </row>
    <row r="52" spans="1:7" x14ac:dyDescent="0.3">
      <c r="A52" s="9" t="s">
        <v>73</v>
      </c>
      <c r="B52" s="14" t="s">
        <v>74</v>
      </c>
      <c r="C52" s="10" t="s">
        <v>16</v>
      </c>
      <c r="D52" s="18">
        <v>70.16</v>
      </c>
      <c r="E52" s="10">
        <v>3213</v>
      </c>
      <c r="F52" s="9" t="s">
        <v>68</v>
      </c>
      <c r="G52" s="27" t="s">
        <v>12</v>
      </c>
    </row>
    <row r="53" spans="1:7" x14ac:dyDescent="0.3">
      <c r="A53" s="9"/>
      <c r="B53" s="14"/>
      <c r="C53" s="10"/>
      <c r="D53" s="18">
        <v>491.12</v>
      </c>
      <c r="E53" s="10">
        <v>3241</v>
      </c>
      <c r="F53" s="9" t="s">
        <v>75</v>
      </c>
      <c r="G53" s="28" t="s">
        <v>12</v>
      </c>
    </row>
    <row r="54" spans="1:7" ht="27" customHeight="1" thickBot="1" x14ac:dyDescent="0.35">
      <c r="A54" s="21" t="s">
        <v>13</v>
      </c>
      <c r="B54" s="22"/>
      <c r="C54" s="23"/>
      <c r="D54" s="24">
        <f>SUM(D52:D53)</f>
        <v>561.28</v>
      </c>
      <c r="E54" s="23"/>
      <c r="F54" s="25"/>
      <c r="G54" s="26"/>
    </row>
    <row r="55" spans="1:7" x14ac:dyDescent="0.3">
      <c r="A55" s="9" t="s">
        <v>76</v>
      </c>
      <c r="B55" s="14" t="s">
        <v>77</v>
      </c>
      <c r="C55" s="10" t="s">
        <v>16</v>
      </c>
      <c r="D55" s="18">
        <v>841.41</v>
      </c>
      <c r="E55" s="10">
        <v>3213</v>
      </c>
      <c r="F55" s="9" t="s">
        <v>68</v>
      </c>
      <c r="G55" s="27" t="s">
        <v>12</v>
      </c>
    </row>
    <row r="56" spans="1:7" x14ac:dyDescent="0.3">
      <c r="A56" s="9"/>
      <c r="B56" s="14"/>
      <c r="C56" s="10"/>
      <c r="D56" s="18">
        <v>1682.82</v>
      </c>
      <c r="E56" s="10">
        <v>3241</v>
      </c>
      <c r="F56" s="9" t="s">
        <v>75</v>
      </c>
      <c r="G56" s="28" t="s">
        <v>12</v>
      </c>
    </row>
    <row r="57" spans="1:7" ht="27" customHeight="1" thickBot="1" x14ac:dyDescent="0.35">
      <c r="A57" s="21" t="s">
        <v>13</v>
      </c>
      <c r="B57" s="22"/>
      <c r="C57" s="23"/>
      <c r="D57" s="24">
        <f>SUM(D55:D56)</f>
        <v>2524.23</v>
      </c>
      <c r="E57" s="23"/>
      <c r="F57" s="25"/>
      <c r="G57" s="26"/>
    </row>
    <row r="58" spans="1:7" x14ac:dyDescent="0.3">
      <c r="A58" s="9" t="s">
        <v>78</v>
      </c>
      <c r="B58" s="14" t="s">
        <v>79</v>
      </c>
      <c r="C58" s="10" t="s">
        <v>80</v>
      </c>
      <c r="D58" s="18">
        <v>45.93</v>
      </c>
      <c r="E58" s="10">
        <v>3235</v>
      </c>
      <c r="F58" s="9" t="s">
        <v>47</v>
      </c>
      <c r="G58" s="27" t="s">
        <v>12</v>
      </c>
    </row>
    <row r="59" spans="1:7" ht="27" customHeight="1" thickBot="1" x14ac:dyDescent="0.35">
      <c r="A59" s="21" t="s">
        <v>13</v>
      </c>
      <c r="B59" s="22"/>
      <c r="C59" s="23"/>
      <c r="D59" s="24">
        <f>SUM(D58:D58)</f>
        <v>45.93</v>
      </c>
      <c r="E59" s="23"/>
      <c r="F59" s="25"/>
      <c r="G59" s="26"/>
    </row>
    <row r="60" spans="1:7" x14ac:dyDescent="0.3">
      <c r="A60" s="9" t="s">
        <v>81</v>
      </c>
      <c r="B60" s="14" t="s">
        <v>82</v>
      </c>
      <c r="C60" s="10" t="s">
        <v>24</v>
      </c>
      <c r="D60" s="18">
        <v>60.5</v>
      </c>
      <c r="E60" s="10">
        <v>3224</v>
      </c>
      <c r="F60" s="9" t="s">
        <v>83</v>
      </c>
      <c r="G60" s="27" t="s">
        <v>12</v>
      </c>
    </row>
    <row r="61" spans="1:7" x14ac:dyDescent="0.3">
      <c r="A61" s="9"/>
      <c r="B61" s="14"/>
      <c r="C61" s="10"/>
      <c r="D61" s="18">
        <v>150</v>
      </c>
      <c r="E61" s="10">
        <v>3238</v>
      </c>
      <c r="F61" s="9" t="s">
        <v>38</v>
      </c>
      <c r="G61" s="28" t="s">
        <v>12</v>
      </c>
    </row>
    <row r="62" spans="1:7" ht="27" customHeight="1" thickBot="1" x14ac:dyDescent="0.35">
      <c r="A62" s="21" t="s">
        <v>13</v>
      </c>
      <c r="B62" s="22"/>
      <c r="C62" s="23"/>
      <c r="D62" s="24">
        <f>SUM(D60:D61)</f>
        <v>210.5</v>
      </c>
      <c r="E62" s="23"/>
      <c r="F62" s="25"/>
      <c r="G62" s="26"/>
    </row>
    <row r="63" spans="1:7" x14ac:dyDescent="0.3">
      <c r="A63" s="9" t="s">
        <v>84</v>
      </c>
      <c r="B63" s="14" t="s">
        <v>85</v>
      </c>
      <c r="C63" s="10" t="s">
        <v>16</v>
      </c>
      <c r="D63" s="18">
        <v>125</v>
      </c>
      <c r="E63" s="10">
        <v>3213</v>
      </c>
      <c r="F63" s="9" t="s">
        <v>68</v>
      </c>
      <c r="G63" s="27" t="s">
        <v>12</v>
      </c>
    </row>
    <row r="64" spans="1:7" ht="27" customHeight="1" thickBot="1" x14ac:dyDescent="0.35">
      <c r="A64" s="21" t="s">
        <v>13</v>
      </c>
      <c r="B64" s="22"/>
      <c r="C64" s="23"/>
      <c r="D64" s="24">
        <f>SUM(D63:D63)</f>
        <v>125</v>
      </c>
      <c r="E64" s="23"/>
      <c r="F64" s="25"/>
      <c r="G64" s="26"/>
    </row>
    <row r="65" spans="1:7" ht="15" thickBot="1" x14ac:dyDescent="0.35">
      <c r="A65" s="33" t="s">
        <v>88</v>
      </c>
      <c r="B65" s="34"/>
      <c r="C65" s="35"/>
      <c r="D65" s="36">
        <v>59</v>
      </c>
      <c r="E65" s="35">
        <v>3211</v>
      </c>
      <c r="F65" s="37" t="s">
        <v>89</v>
      </c>
      <c r="G65" s="38" t="s">
        <v>12</v>
      </c>
    </row>
    <row r="66" spans="1:7" ht="15" thickBot="1" x14ac:dyDescent="0.35">
      <c r="A66" s="39" t="s">
        <v>90</v>
      </c>
      <c r="B66" s="40"/>
      <c r="C66" s="41"/>
      <c r="D66" s="42">
        <v>36.5</v>
      </c>
      <c r="E66" s="41">
        <v>3211</v>
      </c>
      <c r="F66" s="43" t="s">
        <v>89</v>
      </c>
      <c r="G66" s="38" t="s">
        <v>12</v>
      </c>
    </row>
    <row r="67" spans="1:7" ht="15" thickBot="1" x14ac:dyDescent="0.35">
      <c r="A67" s="39" t="s">
        <v>91</v>
      </c>
      <c r="B67" s="40"/>
      <c r="C67" s="41"/>
      <c r="D67" s="42">
        <v>36.5</v>
      </c>
      <c r="E67" s="41">
        <v>3211</v>
      </c>
      <c r="F67" s="43" t="s">
        <v>89</v>
      </c>
      <c r="G67" s="38" t="s">
        <v>12</v>
      </c>
    </row>
    <row r="68" spans="1:7" ht="15" thickBot="1" x14ac:dyDescent="0.35">
      <c r="A68" s="39" t="s">
        <v>92</v>
      </c>
      <c r="B68" s="40"/>
      <c r="C68" s="41"/>
      <c r="D68" s="42">
        <v>52</v>
      </c>
      <c r="E68" s="41">
        <v>3211</v>
      </c>
      <c r="F68" s="43" t="s">
        <v>89</v>
      </c>
      <c r="G68" s="38" t="s">
        <v>12</v>
      </c>
    </row>
    <row r="69" spans="1:7" ht="15" thickBot="1" x14ac:dyDescent="0.35">
      <c r="A69" s="39" t="s">
        <v>93</v>
      </c>
      <c r="B69" s="40"/>
      <c r="C69" s="41"/>
      <c r="D69" s="42">
        <v>50</v>
      </c>
      <c r="E69" s="41">
        <v>3211</v>
      </c>
      <c r="F69" s="43" t="s">
        <v>89</v>
      </c>
      <c r="G69" s="38" t="s">
        <v>12</v>
      </c>
    </row>
    <row r="70" spans="1:7" ht="15" thickBot="1" x14ac:dyDescent="0.35">
      <c r="A70" s="39" t="s">
        <v>94</v>
      </c>
      <c r="B70" s="40"/>
      <c r="C70" s="41"/>
      <c r="D70" s="42">
        <v>15</v>
      </c>
      <c r="E70" s="41">
        <v>3211</v>
      </c>
      <c r="F70" s="43" t="s">
        <v>89</v>
      </c>
      <c r="G70" s="38" t="s">
        <v>12</v>
      </c>
    </row>
    <row r="71" spans="1:7" ht="15" thickBot="1" x14ac:dyDescent="0.35">
      <c r="A71" s="39" t="s">
        <v>95</v>
      </c>
      <c r="B71" s="40"/>
      <c r="C71" s="41"/>
      <c r="D71" s="42">
        <v>15</v>
      </c>
      <c r="E71" s="41">
        <v>3211</v>
      </c>
      <c r="F71" s="43" t="s">
        <v>89</v>
      </c>
      <c r="G71" s="38" t="s">
        <v>12</v>
      </c>
    </row>
    <row r="72" spans="1:7" ht="15" thickBot="1" x14ac:dyDescent="0.35">
      <c r="A72" s="39" t="s">
        <v>96</v>
      </c>
      <c r="B72" s="40"/>
      <c r="C72" s="41"/>
      <c r="D72" s="42">
        <v>42.48</v>
      </c>
      <c r="E72" s="41">
        <v>3211</v>
      </c>
      <c r="F72" s="43" t="s">
        <v>89</v>
      </c>
      <c r="G72" s="38" t="s">
        <v>12</v>
      </c>
    </row>
    <row r="73" spans="1:7" ht="15" thickBot="1" x14ac:dyDescent="0.35">
      <c r="A73" s="39" t="s">
        <v>97</v>
      </c>
      <c r="B73" s="40"/>
      <c r="C73" s="41"/>
      <c r="D73" s="42">
        <v>15</v>
      </c>
      <c r="E73" s="41">
        <v>3211</v>
      </c>
      <c r="F73" s="43" t="s">
        <v>89</v>
      </c>
      <c r="G73" s="38" t="s">
        <v>12</v>
      </c>
    </row>
    <row r="74" spans="1:7" x14ac:dyDescent="0.3">
      <c r="A74" s="39" t="s">
        <v>98</v>
      </c>
      <c r="B74" s="40"/>
      <c r="C74" s="41"/>
      <c r="D74" s="42">
        <v>361.75</v>
      </c>
      <c r="E74" s="41">
        <v>3211</v>
      </c>
      <c r="F74" s="43" t="s">
        <v>89</v>
      </c>
      <c r="G74" s="38" t="s">
        <v>12</v>
      </c>
    </row>
    <row r="75" spans="1:7" ht="15" thickBot="1" x14ac:dyDescent="0.35">
      <c r="A75" s="44" t="s">
        <v>13</v>
      </c>
      <c r="B75" s="45"/>
      <c r="C75" s="46"/>
      <c r="D75" s="47">
        <f>SUM(D65:D74)</f>
        <v>683.23</v>
      </c>
      <c r="E75" s="46"/>
      <c r="F75" s="46"/>
      <c r="G75" s="26"/>
    </row>
    <row r="76" spans="1:7" ht="15" thickBot="1" x14ac:dyDescent="0.35">
      <c r="A76" s="48"/>
      <c r="B76" s="40"/>
      <c r="C76" s="41"/>
      <c r="D76" s="49">
        <f>140016.56+2895.58+4884</f>
        <v>147796.13999999998</v>
      </c>
      <c r="E76" s="23">
        <v>3111</v>
      </c>
      <c r="F76" s="25" t="s">
        <v>99</v>
      </c>
      <c r="G76" s="50"/>
    </row>
    <row r="77" spans="1:7" ht="15" thickBot="1" x14ac:dyDescent="0.35">
      <c r="A77" s="48"/>
      <c r="B77" s="40"/>
      <c r="C77" s="41"/>
      <c r="D77" s="51">
        <f>23102.74+477.77+805.86</f>
        <v>24386.370000000003</v>
      </c>
      <c r="E77" s="30">
        <v>3132</v>
      </c>
      <c r="F77" s="32" t="s">
        <v>100</v>
      </c>
      <c r="G77" s="52"/>
    </row>
    <row r="78" spans="1:7" ht="15" thickBot="1" x14ac:dyDescent="0.35">
      <c r="A78" s="48"/>
      <c r="B78" s="40"/>
      <c r="C78" s="41"/>
      <c r="D78" s="49">
        <f>150+3211.08</f>
        <v>3361.08</v>
      </c>
      <c r="E78" s="23">
        <v>3212</v>
      </c>
      <c r="F78" s="25" t="s">
        <v>101</v>
      </c>
      <c r="G78" s="52"/>
    </row>
    <row r="79" spans="1:7" ht="15" thickBot="1" x14ac:dyDescent="0.35">
      <c r="A79" s="48"/>
      <c r="B79" s="40"/>
      <c r="C79" s="41"/>
      <c r="D79" s="51">
        <v>1177.97</v>
      </c>
      <c r="E79" s="30">
        <v>3121</v>
      </c>
      <c r="F79" s="32" t="s">
        <v>102</v>
      </c>
      <c r="G79" s="52"/>
    </row>
    <row r="80" spans="1:7" ht="15" thickBot="1" x14ac:dyDescent="0.35">
      <c r="A80" s="53" t="s">
        <v>13</v>
      </c>
      <c r="B80" s="40"/>
      <c r="C80" s="41"/>
      <c r="D80" s="54">
        <f>SUM(D76:D79)</f>
        <v>176721.55999999997</v>
      </c>
      <c r="E80" s="55"/>
      <c r="F80" s="56"/>
      <c r="G80" s="57"/>
    </row>
    <row r="81" spans="1:7" ht="15" thickBot="1" x14ac:dyDescent="0.35">
      <c r="A81" s="58" t="s">
        <v>86</v>
      </c>
      <c r="B81" s="29"/>
      <c r="C81" s="30"/>
      <c r="D81" s="31">
        <f>SUM(D75+D80+D64+D62+D59+D57+D54+D51+D49+D47+D45+D43+D41+D39+D37+D35+D33+D31+D28+D26+D24+D21+D19+D17+D15+D13+D10+D8)</f>
        <v>189802.81999999998</v>
      </c>
      <c r="E81" s="30"/>
      <c r="F81" s="32"/>
      <c r="G81" s="26"/>
    </row>
    <row r="82" spans="1:7" x14ac:dyDescent="0.3">
      <c r="A82" s="9"/>
      <c r="B82" s="14"/>
      <c r="C82" s="10"/>
      <c r="D82" s="18"/>
      <c r="E82" s="10"/>
      <c r="F82" s="9"/>
    </row>
    <row r="83" spans="1:7" x14ac:dyDescent="0.3">
      <c r="A83" s="9"/>
      <c r="B83" s="14"/>
      <c r="C83" s="10"/>
      <c r="D83" s="18"/>
      <c r="E83" s="10"/>
      <c r="F83" s="9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2026-03-20T10:48:02Z</dcterms:modified>
</cp:coreProperties>
</file>